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01 Overview" sheetId="1" state="visible" r:id="rId1"/>
    <sheet name="02 Goal Seek Setup" sheetId="2" state="visible" r:id="rId2"/>
    <sheet name="03 Goal Seek Result" sheetId="3" state="visible" r:id="rId3"/>
    <sheet name="04 Your Turn Premium" sheetId="4" state="visible" r:id="rId4"/>
  </sheets>
  <definedNames/>
  <calcPr calcId="124519" fullCalcOnLoad="1" forceFullCalc="1"/>
</workbook>
</file>

<file path=xl/styles.xml><?xml version="1.0" encoding="utf-8"?>
<styleSheet xmlns="http://schemas.openxmlformats.org/spreadsheetml/2006/main">
  <numFmts count="1">
    <numFmt numFmtId="164" formatCode="$#,##0.00"/>
  </numFmts>
  <fonts count="5">
    <font>
      <name val="Calibri"/>
      <family val="2"/>
      <color theme="1"/>
      <sz val="11"/>
      <scheme val="minor"/>
    </font>
    <font>
      <name val="Aptos Display"/>
      <b val="1"/>
      <color rgb="00FFFFFF"/>
      <sz val="16"/>
    </font>
    <font>
      <name val="Aptos"/>
      <i val="1"/>
      <color rgb="001F1F1F"/>
      <sz val="11"/>
    </font>
    <font>
      <name val="Aptos"/>
      <b val="1"/>
      <color rgb="00FFFFFF"/>
      <sz val="11"/>
    </font>
    <font>
      <name val="Aptos"/>
      <color rgb="001F1F1F"/>
      <sz val="11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AF3F8"/>
      </patternFill>
    </fill>
    <fill>
      <patternFill patternType="solid">
        <fgColor rgb="00DDEBF7"/>
      </patternFill>
    </fill>
    <fill>
      <patternFill patternType="solid">
        <fgColor rgb="00E2F0D9"/>
      </patternFill>
    </fill>
  </fills>
  <borders count="2">
    <border>
      <left/>
      <right/>
      <top/>
      <bottom/>
      <diagonal/>
    </border>
    <border>
      <left style="thin">
        <color rgb="00B7C9D6"/>
      </left>
      <right style="thin">
        <color rgb="00B7C9D6"/>
      </right>
      <top style="thin">
        <color rgb="00B7C9D6"/>
      </top>
      <bottom style="thin">
        <color rgb="00B7C9D6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vertical="center" wrapText="1"/>
    </xf>
    <xf numFmtId="0" fontId="2" fillId="0" borderId="0" applyAlignment="1" pivotButton="0" quotePrefix="0" xfId="0">
      <alignment vertical="center" wrapText="1"/>
    </xf>
    <xf numFmtId="0" fontId="3" fillId="2" borderId="1" applyAlignment="1" pivotButton="0" quotePrefix="0" xfId="0">
      <alignment vertical="center" wrapText="1"/>
    </xf>
    <xf numFmtId="0" fontId="4" fillId="3" borderId="1" applyAlignment="1" pivotButton="0" quotePrefix="0" xfId="0">
      <alignment vertical="center" wrapText="1"/>
    </xf>
    <xf numFmtId="0" fontId="4" fillId="4" borderId="1" applyAlignment="1" pivotButton="0" quotePrefix="0" xfId="0">
      <alignment vertical="center" wrapText="1"/>
    </xf>
    <xf numFmtId="0" fontId="4" fillId="4" borderId="1" applyAlignment="1" pivotButton="0" quotePrefix="0" xfId="0">
      <alignment horizontal="left" vertical="top" wrapText="1"/>
    </xf>
    <xf numFmtId="164" fontId="4" fillId="3" borderId="1" applyAlignment="1" pivotButton="0" quotePrefix="0" xfId="0">
      <alignment vertical="center" wrapText="1"/>
    </xf>
    <xf numFmtId="10" fontId="4" fillId="3" borderId="1" applyAlignment="1" pivotButton="0" quotePrefix="0" xfId="0">
      <alignment vertical="center" wrapText="1"/>
    </xf>
    <xf numFmtId="1" fontId="4" fillId="3" borderId="1" applyAlignment="1" pivotButton="0" quotePrefix="0" xfId="0">
      <alignment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vertical="center" wrapText="1"/>
    </xf>
    <xf numFmtId="10" fontId="4" fillId="5" borderId="1" applyAlignment="1" pivotButton="0" quotePrefix="0" xfId="0">
      <alignment vertical="center" wrapText="1"/>
    </xf>
    <xf numFmtId="164" fontId="4" fillId="5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7"/>
  <sheetViews>
    <sheetView showGridLines="0" zoomScale="9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5" customWidth="1" min="2" max="2"/>
    <col width="22" customWidth="1" min="3" max="3"/>
    <col width="18" customWidth="1" min="4" max="4"/>
    <col width="18" customWidth="1" min="5" max="5"/>
    <col width="4" customWidth="1" min="6" max="6"/>
    <col width="24" customWidth="1" min="7" max="7"/>
    <col width="18" customWidth="1" min="8" max="8"/>
    <col width="18" customWidth="1" min="9" max="9"/>
    <col width="22" customWidth="1" min="10" max="10"/>
  </cols>
  <sheetData>
    <row r="1" ht="28" customHeight="1">
      <c r="A1" s="1" t="inlineStr">
        <is>
          <t>S1-09 Solve for YTM in Excel</t>
        </is>
      </c>
    </row>
    <row r="2">
      <c r="A2" s="2" t="inlineStr">
        <is>
          <t>Student workbook for using Goal Seek to solve yield to maturity</t>
        </is>
      </c>
    </row>
    <row r="3"/>
    <row r="4">
      <c r="A4" s="3" t="inlineStr">
        <is>
          <t>Sheet</t>
        </is>
      </c>
      <c r="B4" s="3" t="inlineStr">
        <is>
          <t>What to do</t>
        </is>
      </c>
      <c r="C4" s="3" t="inlineStr">
        <is>
          <t>Key idea</t>
        </is>
      </c>
      <c r="E4" s="3" t="inlineStr">
        <is>
          <t>Student tip</t>
        </is>
      </c>
    </row>
    <row r="5">
      <c r="A5" s="4" t="inlineStr">
        <is>
          <t>02 Goal Seek Setup</t>
        </is>
      </c>
      <c r="B5" s="4" t="inlineStr">
        <is>
          <t>Start with price known and YTM unknown.</t>
        </is>
      </c>
      <c r="C5" s="4" t="inlineStr">
        <is>
          <t>Calculated price depends on the YTM input cell.</t>
        </is>
      </c>
      <c r="E5" s="5" t="inlineStr">
        <is>
          <t>Goal Seek does not know finance. It only changes one cell until the calculated price equals the observed price. You still have to set up the bond correctly.</t>
        </is>
      </c>
      <c r="F5" s="6" t="n"/>
      <c r="G5" s="6" t="n"/>
      <c r="H5" s="6" t="n"/>
    </row>
    <row r="6">
      <c r="A6" s="4" t="inlineStr">
        <is>
          <t>03 Goal Seek Result</t>
        </is>
      </c>
      <c r="B6" s="4" t="inlineStr">
        <is>
          <t>See the same bond after Goal Seek solves the periodic YTM.</t>
        </is>
      </c>
      <c r="C6" s="4" t="inlineStr">
        <is>
          <t>Annual YTM is periodic YTM times 2.</t>
        </is>
      </c>
      <c r="E6" s="6" t="n"/>
      <c r="F6" s="6" t="n"/>
      <c r="G6" s="6" t="n"/>
      <c r="H6" s="6" t="n"/>
    </row>
    <row r="7">
      <c r="A7" s="4" t="inlineStr">
        <is>
          <t>04 Your Turn Premium</t>
        </is>
      </c>
      <c r="B7" s="4" t="inlineStr">
        <is>
          <t>Try a premium bond and check the answer.</t>
        </is>
      </c>
      <c r="C7" s="4" t="inlineStr">
        <is>
          <t>Premium price should imply YTM below coupon rate.</t>
        </is>
      </c>
      <c r="E7" s="6" t="n"/>
      <c r="F7" s="6" t="n"/>
      <c r="G7" s="6" t="n"/>
      <c r="H7" s="6" t="n"/>
    </row>
  </sheetData>
  <mergeCells count="3">
    <mergeCell ref="A2:E2"/>
    <mergeCell ref="E5:H7"/>
    <mergeCell ref="A1:E1"/>
  </mergeCells>
  <pageMargins left="0.75" right="0.75" top="1" bottom="1" header="0.5" footer="0.5"/>
  <pageSetup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J16"/>
  <sheetViews>
    <sheetView showGridLines="0" zoomScale="9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5" customWidth="1" min="2" max="2"/>
    <col width="22" customWidth="1" min="3" max="3"/>
    <col width="18" customWidth="1" min="4" max="4"/>
    <col width="18" customWidth="1" min="5" max="5"/>
    <col width="4" customWidth="1" min="6" max="6"/>
    <col width="24" customWidth="1" min="7" max="7"/>
    <col width="18" customWidth="1" min="8" max="8"/>
    <col width="18" customWidth="1" min="9" max="9"/>
    <col width="22" customWidth="1" min="10" max="10"/>
  </cols>
  <sheetData>
    <row r="1" ht="28" customHeight="1">
      <c r="A1" s="1" t="inlineStr">
        <is>
          <t>Goal Seek Setup</t>
        </is>
      </c>
    </row>
    <row r="2">
      <c r="A2" s="2" t="inlineStr">
        <is>
          <t>Same S1-08 bond: price is known, YTM is unknown</t>
        </is>
      </c>
    </row>
    <row r="3"/>
    <row r="4">
      <c r="A4" s="3" t="inlineStr">
        <is>
          <t>Input</t>
        </is>
      </c>
      <c r="B4" s="3" t="inlineStr">
        <is>
          <t>Value</t>
        </is>
      </c>
      <c r="C4" s="3" t="inlineStr">
        <is>
          <t>Student note</t>
        </is>
      </c>
      <c r="G4" s="3" t="inlineStr">
        <is>
          <t>Goal Seek steps</t>
        </is>
      </c>
    </row>
    <row r="5">
      <c r="A5" s="4" t="inlineStr">
        <is>
          <t>Face value</t>
        </is>
      </c>
      <c r="B5" s="7" t="n">
        <v>1000</v>
      </c>
      <c r="C5" s="4" t="inlineStr">
        <is>
          <t>Paid back at maturity.</t>
        </is>
      </c>
      <c r="G5" s="5" t="inlineStr">
        <is>
          <t>Data tab</t>
        </is>
      </c>
      <c r="H5" s="5" t="inlineStr">
        <is>
          <t>What-If Analysis</t>
        </is>
      </c>
    </row>
    <row r="6">
      <c r="A6" s="4" t="inlineStr">
        <is>
          <t>Annual coupon rate</t>
        </is>
      </c>
      <c r="B6" s="8" t="n">
        <v>0.06</v>
      </c>
      <c r="C6" s="4" t="inlineStr">
        <is>
          <t>Bond coupon rates are quoted annually.</t>
        </is>
      </c>
      <c r="G6" s="5" t="inlineStr">
        <is>
          <t>Choose</t>
        </is>
      </c>
      <c r="H6" s="5" t="inlineStr">
        <is>
          <t>Goal Seek</t>
        </is>
      </c>
    </row>
    <row r="7">
      <c r="A7" s="4" t="inlineStr">
        <is>
          <t>Years to maturity</t>
        </is>
      </c>
      <c r="B7" s="9" t="n">
        <v>5</v>
      </c>
      <c r="C7" s="4" t="inlineStr">
        <is>
          <t>Calendar years until final payment.</t>
        </is>
      </c>
      <c r="G7" s="5" t="inlineStr">
        <is>
          <t>Set cell</t>
        </is>
      </c>
      <c r="H7" s="5" t="inlineStr">
        <is>
          <t>Calculated price</t>
        </is>
      </c>
    </row>
    <row r="8">
      <c r="A8" s="4" t="inlineStr">
        <is>
          <t>Coupons per year</t>
        </is>
      </c>
      <c r="B8" s="9" t="n">
        <v>2</v>
      </c>
      <c r="C8" s="4" t="inlineStr">
        <is>
          <t>Semiannual means 2.</t>
        </is>
      </c>
      <c r="G8" s="5" t="inlineStr">
        <is>
          <t>To value</t>
        </is>
      </c>
      <c r="H8" s="5" t="inlineStr">
        <is>
          <t>Observed price</t>
        </is>
      </c>
    </row>
    <row r="9">
      <c r="A9" s="4" t="inlineStr">
        <is>
          <t>Observed price</t>
        </is>
      </c>
      <c r="B9" s="7" t="n">
        <v>918.891042</v>
      </c>
      <c r="C9" s="4" t="inlineStr">
        <is>
          <t>The market price we are trying to match.</t>
        </is>
      </c>
      <c r="G9" s="5" t="inlineStr">
        <is>
          <t>By changing cell</t>
        </is>
      </c>
      <c r="H9" s="5" t="inlineStr">
        <is>
          <t>Periodic YTM input</t>
        </is>
      </c>
    </row>
    <row r="10">
      <c r="A10" s="4" t="inlineStr">
        <is>
          <t>Periodic YTM input</t>
        </is>
      </c>
      <c r="B10" s="8" t="n">
        <v>0.03</v>
      </c>
      <c r="C10" s="4" t="inlineStr">
        <is>
          <t>This is the Goal Seek changing cell.</t>
        </is>
      </c>
    </row>
    <row r="11">
      <c r="A11" s="4" t="inlineStr">
        <is>
          <t>Annual YTM</t>
        </is>
      </c>
      <c r="B11" s="8">
        <f>B10*B8</f>
        <v/>
      </c>
      <c r="C11" s="4" t="inlineStr">
        <is>
          <t>Bond YTM is quoted annually with semiannual compounding.</t>
        </is>
      </c>
    </row>
    <row r="12">
      <c r="A12" s="4" t="inlineStr">
        <is>
          <t>Number of periods</t>
        </is>
      </c>
      <c r="B12" s="9">
        <f>B7*B8</f>
        <v/>
      </c>
      <c r="C12" s="4" t="inlineStr">
        <is>
          <t>Years times coupons per year.</t>
        </is>
      </c>
      <c r="G12" s="3" t="inlineStr">
        <is>
          <t>Before Goal Seek</t>
        </is>
      </c>
    </row>
    <row r="13">
      <c r="A13" s="4" t="inlineStr">
        <is>
          <t>Coupon per period</t>
        </is>
      </c>
      <c r="B13" s="7">
        <f>B5*B6/B8</f>
        <v/>
      </c>
      <c r="C13" s="4" t="inlineStr">
        <is>
          <t>Annual coupon split into two payments.</t>
        </is>
      </c>
      <c r="G13" s="5" t="inlineStr">
        <is>
          <t>With a 3.00% periodic YTM guess, the calculated price is too high. Goal Seek will raise the YTM until the calculated price falls to $918.89.</t>
        </is>
      </c>
      <c r="H13" s="6" t="n"/>
      <c r="I13" s="6" t="n"/>
      <c r="J13" s="6" t="n"/>
    </row>
    <row r="14">
      <c r="A14" s="4" t="inlineStr">
        <is>
          <t>Calculated price</t>
        </is>
      </c>
      <c r="B14" s="7">
        <f>-PV(B10,B12,B13,B5,0)</f>
        <v/>
      </c>
      <c r="C14" s="4" t="inlineStr">
        <is>
          <t>Goal Seek sets this equal to observed price.</t>
        </is>
      </c>
      <c r="G14" s="6" t="n"/>
      <c r="H14" s="6" t="n"/>
      <c r="I14" s="6" t="n"/>
      <c r="J14" s="6" t="n"/>
    </row>
    <row r="15">
      <c r="G15" s="6" t="n"/>
      <c r="H15" s="6" t="n"/>
      <c r="I15" s="6" t="n"/>
      <c r="J15" s="6" t="n"/>
    </row>
    <row r="16">
      <c r="G16" s="6" t="n"/>
      <c r="H16" s="6" t="n"/>
      <c r="I16" s="6" t="n"/>
      <c r="J16" s="6" t="n"/>
    </row>
  </sheetData>
  <mergeCells count="3">
    <mergeCell ref="A2:E2"/>
    <mergeCell ref="G13:J16"/>
    <mergeCell ref="A1:E1"/>
  </mergeCells>
  <pageMargins left="0.75" right="0.75" top="1" bottom="1" header="0.5" footer="0.5"/>
  <pageSetup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J14"/>
  <sheetViews>
    <sheetView showGridLines="0" zoomScale="9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5" customWidth="1" min="2" max="2"/>
    <col width="22" customWidth="1" min="3" max="3"/>
    <col width="18" customWidth="1" min="4" max="4"/>
    <col width="18" customWidth="1" min="5" max="5"/>
    <col width="4" customWidth="1" min="6" max="6"/>
    <col width="24" customWidth="1" min="7" max="7"/>
    <col width="18" customWidth="1" min="8" max="8"/>
    <col width="18" customWidth="1" min="9" max="9"/>
    <col width="22" customWidth="1" min="10" max="10"/>
  </cols>
  <sheetData>
    <row r="1" ht="28" customHeight="1">
      <c r="A1" s="1" t="inlineStr">
        <is>
          <t>Goal Seek Result</t>
        </is>
      </c>
    </row>
    <row r="2">
      <c r="A2" s="2" t="inlineStr">
        <is>
          <t>Excel finds the YTM that makes calculated price equal observed price</t>
        </is>
      </c>
    </row>
    <row r="3"/>
    <row r="4">
      <c r="A4" s="3" t="inlineStr">
        <is>
          <t>Input</t>
        </is>
      </c>
      <c r="B4" s="3" t="inlineStr">
        <is>
          <t>Value</t>
        </is>
      </c>
      <c r="C4" s="3" t="inlineStr">
        <is>
          <t>Student note</t>
        </is>
      </c>
      <c r="G4" s="3" t="inlineStr">
        <is>
          <t>Solved result</t>
        </is>
      </c>
      <c r="H4" s="10" t="n"/>
    </row>
    <row r="5">
      <c r="A5" s="4" t="inlineStr">
        <is>
          <t>Face value</t>
        </is>
      </c>
      <c r="B5" s="7" t="n">
        <v>1000</v>
      </c>
      <c r="C5" s="4" t="inlineStr">
        <is>
          <t>Paid back at maturity.</t>
        </is>
      </c>
      <c r="G5" s="11" t="inlineStr">
        <is>
          <t>Periodic YTM</t>
        </is>
      </c>
      <c r="H5" s="12">
        <f>B10</f>
        <v/>
      </c>
    </row>
    <row r="6">
      <c r="A6" s="4" t="inlineStr">
        <is>
          <t>Annual coupon rate</t>
        </is>
      </c>
      <c r="B6" s="8" t="n">
        <v>0.06</v>
      </c>
      <c r="C6" s="4" t="inlineStr">
        <is>
          <t>Bond coupon rates are quoted annually.</t>
        </is>
      </c>
      <c r="G6" s="11" t="inlineStr">
        <is>
          <t>Annual YTM</t>
        </is>
      </c>
      <c r="H6" s="12">
        <f>B11</f>
        <v/>
      </c>
    </row>
    <row r="7">
      <c r="A7" s="4" t="inlineStr">
        <is>
          <t>Years to maturity</t>
        </is>
      </c>
      <c r="B7" s="9" t="n">
        <v>5</v>
      </c>
      <c r="C7" s="4" t="inlineStr">
        <is>
          <t>Calendar years until final payment.</t>
        </is>
      </c>
      <c r="G7" s="11" t="inlineStr">
        <is>
          <t>Observed price</t>
        </is>
      </c>
      <c r="H7" s="13">
        <f>B9</f>
        <v/>
      </c>
    </row>
    <row r="8">
      <c r="A8" s="4" t="inlineStr">
        <is>
          <t>Coupons per year</t>
        </is>
      </c>
      <c r="B8" s="9" t="n">
        <v>2</v>
      </c>
      <c r="C8" s="4" t="inlineStr">
        <is>
          <t>Semiannual means 2.</t>
        </is>
      </c>
      <c r="G8" s="11" t="inlineStr">
        <is>
          <t>Calculated price</t>
        </is>
      </c>
      <c r="H8" s="13">
        <f>B14</f>
        <v/>
      </c>
    </row>
    <row r="9">
      <c r="A9" s="4" t="inlineStr">
        <is>
          <t>Observed price</t>
        </is>
      </c>
      <c r="B9" s="7" t="n">
        <v>918.891042</v>
      </c>
      <c r="C9" s="4" t="inlineStr">
        <is>
          <t>The market price we are trying to match.</t>
        </is>
      </c>
    </row>
    <row r="10">
      <c r="A10" s="4" t="inlineStr">
        <is>
          <t>Periodic YTM input</t>
        </is>
      </c>
      <c r="B10" s="8" t="n">
        <v>0.04</v>
      </c>
      <c r="C10" s="4" t="inlineStr">
        <is>
          <t>This is the Goal Seek changing cell.</t>
        </is>
      </c>
    </row>
    <row r="11">
      <c r="A11" s="4" t="inlineStr">
        <is>
          <t>Annual YTM</t>
        </is>
      </c>
      <c r="B11" s="8">
        <f>B10*B8</f>
        <v/>
      </c>
      <c r="C11" s="4" t="inlineStr">
        <is>
          <t>Bond YTM is quoted annually with semiannual compounding.</t>
        </is>
      </c>
      <c r="G11" s="3" t="inlineStr">
        <is>
          <t>Interpretation</t>
        </is>
      </c>
    </row>
    <row r="12">
      <c r="A12" s="4" t="inlineStr">
        <is>
          <t>Number of periods</t>
        </is>
      </c>
      <c r="B12" s="9">
        <f>B7*B8</f>
        <v/>
      </c>
      <c r="C12" s="4" t="inlineStr">
        <is>
          <t>Years times coupons per year.</t>
        </is>
      </c>
      <c r="G12" s="5" t="inlineStr">
        <is>
          <t>The bond sells below par, so the YTM is above the 6% coupon rate.</t>
        </is>
      </c>
      <c r="H12" s="6" t="n"/>
      <c r="I12" s="6" t="n"/>
      <c r="J12" s="6" t="n"/>
    </row>
    <row r="13">
      <c r="A13" s="4" t="inlineStr">
        <is>
          <t>Coupon per period</t>
        </is>
      </c>
      <c r="B13" s="7">
        <f>B5*B6/B8</f>
        <v/>
      </c>
      <c r="C13" s="4" t="inlineStr">
        <is>
          <t>Annual coupon split into two payments.</t>
        </is>
      </c>
      <c r="G13" s="6" t="n"/>
      <c r="H13" s="6" t="n"/>
      <c r="I13" s="6" t="n"/>
      <c r="J13" s="6" t="n"/>
    </row>
    <row r="14">
      <c r="A14" s="4" t="inlineStr">
        <is>
          <t>Calculated price</t>
        </is>
      </c>
      <c r="B14" s="7">
        <f>-PV(B10,B12,B13,B5,0)</f>
        <v/>
      </c>
      <c r="C14" s="4" t="inlineStr">
        <is>
          <t>Goal Seek sets this equal to observed price.</t>
        </is>
      </c>
      <c r="G14" s="6" t="n"/>
      <c r="H14" s="6" t="n"/>
      <c r="I14" s="6" t="n"/>
      <c r="J14" s="6" t="n"/>
    </row>
  </sheetData>
  <mergeCells count="3">
    <mergeCell ref="A2:E2"/>
    <mergeCell ref="A1:E1"/>
    <mergeCell ref="G12:J14"/>
  </mergeCells>
  <pageMargins left="0.75" right="0.75" top="1" bottom="1" header="0.5" footer="0.5"/>
  <pageSetup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J14"/>
  <sheetViews>
    <sheetView showGridLines="0" zoomScale="9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5" customWidth="1" min="2" max="2"/>
    <col width="22" customWidth="1" min="3" max="3"/>
    <col width="18" customWidth="1" min="4" max="4"/>
    <col width="18" customWidth="1" min="5" max="5"/>
    <col width="4" customWidth="1" min="6" max="6"/>
    <col width="24" customWidth="1" min="7" max="7"/>
    <col width="18" customWidth="1" min="8" max="8"/>
    <col width="18" customWidth="1" min="9" max="9"/>
    <col width="22" customWidth="1" min="10" max="10"/>
  </cols>
  <sheetData>
    <row r="1" ht="28" customHeight="1">
      <c r="A1" s="1" t="inlineStr">
        <is>
          <t>Your Turn: Premium Bond</t>
        </is>
      </c>
    </row>
    <row r="2">
      <c r="A2" s="2" t="inlineStr">
        <is>
          <t>Use Goal Seek, then check the answer</t>
        </is>
      </c>
    </row>
    <row r="3"/>
    <row r="4">
      <c r="A4" s="3" t="inlineStr">
        <is>
          <t>Input</t>
        </is>
      </c>
      <c r="B4" s="3" t="inlineStr">
        <is>
          <t>Value</t>
        </is>
      </c>
      <c r="C4" s="3" t="inlineStr">
        <is>
          <t>Student note</t>
        </is>
      </c>
      <c r="G4" s="3" t="inlineStr">
        <is>
          <t>Check your work</t>
        </is>
      </c>
      <c r="H4" s="10" t="n"/>
    </row>
    <row r="5">
      <c r="A5" s="4" t="inlineStr">
        <is>
          <t>Face value</t>
        </is>
      </c>
      <c r="B5" s="7" t="n">
        <v>1000</v>
      </c>
      <c r="C5" s="4" t="inlineStr">
        <is>
          <t>Paid back at maturity.</t>
        </is>
      </c>
      <c r="G5" s="11" t="inlineStr">
        <is>
          <t>Periodic YTM</t>
        </is>
      </c>
      <c r="H5" s="12">
        <f>B10</f>
        <v/>
      </c>
    </row>
    <row r="6">
      <c r="A6" s="4" t="inlineStr">
        <is>
          <t>Annual coupon rate</t>
        </is>
      </c>
      <c r="B6" s="8" t="n">
        <v>0.09</v>
      </c>
      <c r="C6" s="4" t="inlineStr">
        <is>
          <t>Bond coupon rates are quoted annually.</t>
        </is>
      </c>
      <c r="G6" s="11" t="inlineStr">
        <is>
          <t>Annual YTM</t>
        </is>
      </c>
      <c r="H6" s="12">
        <f>B11</f>
        <v/>
      </c>
    </row>
    <row r="7">
      <c r="A7" s="4" t="inlineStr">
        <is>
          <t>Years to maturity</t>
        </is>
      </c>
      <c r="B7" s="9" t="n">
        <v>4</v>
      </c>
      <c r="C7" s="4" t="inlineStr">
        <is>
          <t>Calendar years until final payment.</t>
        </is>
      </c>
      <c r="G7" s="11" t="inlineStr">
        <is>
          <t>Observed price</t>
        </is>
      </c>
      <c r="H7" s="13">
        <f>B9</f>
        <v/>
      </c>
    </row>
    <row r="8">
      <c r="A8" s="4" t="inlineStr">
        <is>
          <t>Coupons per year</t>
        </is>
      </c>
      <c r="B8" s="9" t="n">
        <v>2</v>
      </c>
      <c r="C8" s="4" t="inlineStr">
        <is>
          <t>Semiannual means 2.</t>
        </is>
      </c>
      <c r="G8" s="11" t="inlineStr">
        <is>
          <t>Calculated price</t>
        </is>
      </c>
      <c r="H8" s="13">
        <f>B14</f>
        <v/>
      </c>
    </row>
    <row r="9">
      <c r="A9" s="4" t="inlineStr">
        <is>
          <t>Observed price</t>
        </is>
      </c>
      <c r="B9" s="7" t="n">
        <v>1068.739555</v>
      </c>
      <c r="C9" s="4" t="inlineStr">
        <is>
          <t>The market price we are trying to match.</t>
        </is>
      </c>
    </row>
    <row r="10">
      <c r="A10" s="4" t="inlineStr">
        <is>
          <t>Periodic YTM input</t>
        </is>
      </c>
      <c r="B10" s="8" t="n">
        <v>0.035</v>
      </c>
      <c r="C10" s="4" t="inlineStr">
        <is>
          <t>This is the Goal Seek changing cell.</t>
        </is>
      </c>
    </row>
    <row r="11">
      <c r="A11" s="4" t="inlineStr">
        <is>
          <t>Annual YTM</t>
        </is>
      </c>
      <c r="B11" s="8">
        <f>B10*B8</f>
        <v/>
      </c>
      <c r="C11" s="4" t="inlineStr">
        <is>
          <t>Bond YTM is quoted annually with semiannual compounding.</t>
        </is>
      </c>
      <c r="G11" s="3" t="inlineStr">
        <is>
          <t>Interpretation</t>
        </is>
      </c>
    </row>
    <row r="12">
      <c r="A12" s="4" t="inlineStr">
        <is>
          <t>Number of periods</t>
        </is>
      </c>
      <c r="B12" s="9">
        <f>B7*B8</f>
        <v/>
      </c>
      <c r="C12" s="4" t="inlineStr">
        <is>
          <t>Years times coupons per year.</t>
        </is>
      </c>
      <c r="G12" s="5" t="inlineStr">
        <is>
          <t>This is a premium bond. The price is above $1,000, so the YTM is below the 9% coupon rate.</t>
        </is>
      </c>
      <c r="H12" s="6" t="n"/>
      <c r="I12" s="6" t="n"/>
      <c r="J12" s="6" t="n"/>
    </row>
    <row r="13">
      <c r="A13" s="4" t="inlineStr">
        <is>
          <t>Coupon per period</t>
        </is>
      </c>
      <c r="B13" s="7">
        <f>B5*B6/B8</f>
        <v/>
      </c>
      <c r="C13" s="4" t="inlineStr">
        <is>
          <t>Annual coupon split into two payments.</t>
        </is>
      </c>
      <c r="G13" s="6" t="n"/>
      <c r="H13" s="6" t="n"/>
      <c r="I13" s="6" t="n"/>
      <c r="J13" s="6" t="n"/>
    </row>
    <row r="14">
      <c r="A14" s="4" t="inlineStr">
        <is>
          <t>Calculated price</t>
        </is>
      </c>
      <c r="B14" s="7">
        <f>-PV(B10,B12,B13,B5,0)</f>
        <v/>
      </c>
      <c r="C14" s="4" t="inlineStr">
        <is>
          <t>Goal Seek sets this equal to observed price.</t>
        </is>
      </c>
      <c r="G14" s="6" t="n"/>
      <c r="H14" s="6" t="n"/>
      <c r="I14" s="6" t="n"/>
      <c r="J14" s="6" t="n"/>
    </row>
  </sheetData>
  <mergeCells count="3">
    <mergeCell ref="A2:E2"/>
    <mergeCell ref="A1:E1"/>
    <mergeCell ref="G12:J14"/>
  </mergeCells>
  <pageMargins left="0.75" right="0.75" top="1" bottom="1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2026-06-17T18:40:37Z</dcterms:created>
  <dcterms:modified xsi:type="dcterms:W3CDTF">2026-06-17T18:40:37Z</dcterms:modified>
</cp:coreProperties>
</file>